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45" yWindow="120" windowWidth="19440" windowHeight="9990"/>
  </bookViews>
  <sheets>
    <sheet name="Zjednodušený ZÚ" sheetId="13" r:id="rId1"/>
  </sheets>
  <definedNames>
    <definedName name="_xlnm.Print_Area" localSheetId="0">'Zjednodušený ZÚ'!$A$1:$I$64</definedName>
  </definedNames>
  <calcPr calcId="145621"/>
</workbook>
</file>

<file path=xl/calcChain.xml><?xml version="1.0" encoding="utf-8"?>
<calcChain xmlns="http://schemas.openxmlformats.org/spreadsheetml/2006/main">
  <c r="H24" i="13"/>
  <c r="H13"/>
  <c r="H9"/>
  <c r="H3"/>
  <c r="H15" l="1"/>
  <c r="J6"/>
  <c r="G52" l="1"/>
  <c r="G47"/>
  <c r="I40"/>
  <c r="I41"/>
  <c r="I42"/>
  <c r="H47" l="1"/>
  <c r="I47" s="1"/>
  <c r="I51"/>
  <c r="H52"/>
  <c r="I52" s="1"/>
  <c r="I30"/>
  <c r="I34"/>
  <c r="I39"/>
  <c r="I46" l="1"/>
  <c r="I35"/>
  <c r="H60"/>
</calcChain>
</file>

<file path=xl/sharedStrings.xml><?xml version="1.0" encoding="utf-8"?>
<sst xmlns="http://schemas.openxmlformats.org/spreadsheetml/2006/main" count="79" uniqueCount="60">
  <si>
    <t>M A J E T E K   C E L K E M</t>
  </si>
  <si>
    <t>Pohledávky</t>
  </si>
  <si>
    <t>"+/-"</t>
  </si>
  <si>
    <t>Splaceno</t>
  </si>
  <si>
    <t>Výše příspěvku</t>
  </si>
  <si>
    <t>Název akce</t>
  </si>
  <si>
    <t xml:space="preserve">C E L K E M </t>
  </si>
  <si>
    <t>Čerpání dotace</t>
  </si>
  <si>
    <t>Přídělená dotace</t>
  </si>
  <si>
    <t>Dotační program</t>
  </si>
  <si>
    <t>Přidělená dotace</t>
  </si>
  <si>
    <t xml:space="preserve">F I N A N C O V Á N Í  </t>
  </si>
  <si>
    <t>V Ý D A J E      C E L  K E M</t>
  </si>
  <si>
    <t xml:space="preserve">P Ř Í J M Y     C E L K E M  </t>
  </si>
  <si>
    <t>mimořádné členské příspěvky - kulturní dědictví</t>
  </si>
  <si>
    <t>mimořádné členské příspěvky - nakládání s biodpady</t>
  </si>
  <si>
    <t>příspěvky nečlenských obcí - nakládání s biodpady</t>
  </si>
  <si>
    <t>PŘÍSPĚVKY CELKEM</t>
  </si>
  <si>
    <t>DOTACE CELKEM</t>
  </si>
  <si>
    <t>OSTATNÍ PŘÍJMY</t>
  </si>
  <si>
    <t>sponzorské dary</t>
  </si>
  <si>
    <t>P Ř Í J M Y</t>
  </si>
  <si>
    <t>V Ý D A J E</t>
  </si>
  <si>
    <t>POV Pk</t>
  </si>
  <si>
    <t>Mimořádné členské příspěvky - kulturní dědictví</t>
  </si>
  <si>
    <t>Mimořádné členské příspěvky - nakládání s biodpady</t>
  </si>
  <si>
    <t>Příspěvky nečlenských obcí - nakládání s biodpady</t>
  </si>
  <si>
    <t>Nakládání s biologickými odpady v Mikroregionu Vysokomýtsko</t>
  </si>
  <si>
    <t>SFŽP</t>
  </si>
  <si>
    <t>Software - účetnictví</t>
  </si>
  <si>
    <t>OPŽP</t>
  </si>
  <si>
    <t>Dlouhodobý hmotný majetek (rozhlasy, hlásiče, kompostéry, štěpkovače atd.)</t>
  </si>
  <si>
    <t>Dlouhodobý nehmotný majetek (studie protipovodňových opatření)</t>
  </si>
  <si>
    <t>Drobný dlouhodobý nehmotný majetek (FENIX - software na účetnictví)</t>
  </si>
  <si>
    <t>řádné a mimořádné členské příspěvky</t>
  </si>
  <si>
    <t xml:space="preserve">dotace POV  z kraje </t>
  </si>
  <si>
    <t xml:space="preserve">Vybavenost obcí </t>
  </si>
  <si>
    <t>Vedení účetnictví+honoráře</t>
  </si>
  <si>
    <t>Energie + nájem</t>
  </si>
  <si>
    <t>Kulturní dědictví Vysokomýtska 2016</t>
  </si>
  <si>
    <t>Náklady na brožuru+seminář</t>
  </si>
  <si>
    <t>Cena do tomboly+ doprava</t>
  </si>
  <si>
    <t>Bankovní služby + spr.popl</t>
  </si>
  <si>
    <t>Stav účtu k 31.12.2016</t>
  </si>
  <si>
    <t>V roce 2016 nečerpal svazek ze státního rozpočtu žádné dotace</t>
  </si>
  <si>
    <t>Vyúčtování finančních vztahů ke státnímu rozpočtu za rok 2016 v Kč</t>
  </si>
  <si>
    <t>Vyúčtování finančních vztahů k rozpočtu Pardubického kraje za rok 2016 v Kč</t>
  </si>
  <si>
    <t>Vyúčtování finančních vztahů k rozpočtům obcí za rok 2016 v Kč</t>
  </si>
  <si>
    <t>Vyúčtování finančních vztahů k fondům EU za rok 2016</t>
  </si>
  <si>
    <t>Vyúčtování finančních vztahů ke státním fondům ČR za rok 2016</t>
  </si>
  <si>
    <t>Majetek svazku k 31.12.2016 v Kč</t>
  </si>
  <si>
    <t xml:space="preserve"> </t>
  </si>
  <si>
    <t xml:space="preserve">Řádnéa mimořádné členské příspěvky obcí </t>
  </si>
  <si>
    <t>Zpráva auditora o přezkoumání hospodaření dobrovolného svazku obcí za rok 2016 v úplném znění                                                               je k nahlédnutí na Městském úřadě Vysoké Mýto, odboru rozvoje města.</t>
  </si>
  <si>
    <r>
      <t xml:space="preserve">Zjištění ze závěrečného přezkoumání, ze dne 15.02.2017:                                                                                         </t>
    </r>
    <r>
      <rPr>
        <sz val="10"/>
        <rFont val="Arial"/>
        <family val="2"/>
        <charset val="238"/>
      </rPr>
      <t xml:space="preserve">      a) nebyly zjištěny chyby a nedostatky, kromě chyb a nedostatků zjištěných při dílčích přezkoumáních, které byly již napraveny.                                                                                                                                                               b) při přezkoumání hospodaření nebyla zjištěna žádná závažná rizika, která by mohla mít negativní dopad                                     na hospodaření územního celku v budoucnosti.</t>
    </r>
  </si>
  <si>
    <t>Hospodaření svazku v roce 2016 v Kč</t>
  </si>
  <si>
    <t>Zůstatek na účtu k 31. 12. 2016</t>
  </si>
  <si>
    <r>
      <t>Zpráva auditora o přezkoumání hospodaření dobrovolného svazku obcí za rok 2016</t>
    </r>
    <r>
      <rPr>
        <sz val="10"/>
        <rFont val="Arial"/>
        <family val="2"/>
        <charset val="238"/>
      </rPr>
      <t xml:space="preserve">     </t>
    </r>
    <r>
      <rPr>
        <b/>
        <sz val="10"/>
        <rFont val="Arial"/>
        <family val="2"/>
        <charset val="238"/>
      </rPr>
      <t xml:space="preserve">                                     Auditor:</t>
    </r>
    <r>
      <rPr>
        <sz val="10"/>
        <rFont val="Arial"/>
        <family val="2"/>
        <charset val="238"/>
      </rPr>
      <t xml:space="preserve"> pracovní skupina Krajského úřadu Pardubického kraje ve složení: Bc. Zdenka Fassnerova,                             p. Jitka Dušková</t>
    </r>
  </si>
  <si>
    <t>Stav účtu k 1.1.2017</t>
  </si>
  <si>
    <t>dotace MMR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</si>
</sst>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3" fontId="1" fillId="0" borderId="0" xfId="1" applyNumberForma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4" fontId="1" fillId="0" borderId="0" xfId="1" applyNumberFormat="1" applyAlignment="1">
      <alignment vertical="center"/>
    </xf>
    <xf numFmtId="3" fontId="1" fillId="0" borderId="0" xfId="1" applyNumberFormat="1" applyBorder="1" applyAlignment="1">
      <alignment vertical="center"/>
    </xf>
    <xf numFmtId="3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" fontId="1" fillId="0" borderId="5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>
      <alignment horizontal="centerContinuous" vertical="center" wrapText="1"/>
    </xf>
    <xf numFmtId="3" fontId="1" fillId="3" borderId="5" xfId="1" applyNumberFormat="1" applyFont="1" applyFill="1" applyBorder="1" applyAlignment="1">
      <alignment horizontal="centerContinuous" vertical="center" wrapText="1"/>
    </xf>
    <xf numFmtId="0" fontId="1" fillId="3" borderId="5" xfId="1" applyFont="1" applyFill="1" applyBorder="1" applyAlignment="1">
      <alignment horizontal="centerContinuous" vertical="center" wrapText="1"/>
    </xf>
    <xf numFmtId="0" fontId="1" fillId="0" borderId="0" xfId="1" applyBorder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3" fontId="1" fillId="0" borderId="5" xfId="1" applyNumberFormat="1" applyBorder="1" applyAlignment="1">
      <alignment horizontal="center" vertical="center"/>
    </xf>
    <xf numFmtId="3" fontId="1" fillId="3" borderId="5" xfId="1" applyNumberFormat="1" applyFill="1" applyBorder="1" applyAlignment="1">
      <alignment horizontal="centerContinuous" vertical="center" wrapText="1"/>
    </xf>
    <xf numFmtId="0" fontId="1" fillId="3" borderId="5" xfId="1" applyFill="1" applyBorder="1" applyAlignment="1">
      <alignment horizontal="centerContinuous" vertical="center" wrapText="1"/>
    </xf>
    <xf numFmtId="0" fontId="1" fillId="3" borderId="6" xfId="1" applyFill="1" applyBorder="1" applyAlignment="1">
      <alignment horizontal="centerContinuous" vertical="center" wrapText="1"/>
    </xf>
    <xf numFmtId="0" fontId="1" fillId="0" borderId="0" xfId="1" applyBorder="1" applyAlignment="1">
      <alignment vertical="center"/>
    </xf>
    <xf numFmtId="0" fontId="1" fillId="0" borderId="0" xfId="1" applyFill="1" applyAlignment="1">
      <alignment vertical="center"/>
    </xf>
    <xf numFmtId="4" fontId="1" fillId="0" borderId="1" xfId="1" applyNumberFormat="1" applyBorder="1" applyAlignment="1">
      <alignment horizontal="center" vertical="center"/>
    </xf>
    <xf numFmtId="4" fontId="1" fillId="0" borderId="2" xfId="1" applyNumberForma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" fontId="1" fillId="0" borderId="5" xfId="1" applyNumberForma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3" fontId="1" fillId="0" borderId="4" xfId="1" applyNumberForma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4" fontId="1" fillId="0" borderId="2" xfId="1" applyNumberFormat="1" applyFill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 textRotation="90" wrapText="1"/>
    </xf>
    <xf numFmtId="0" fontId="0" fillId="0" borderId="6" xfId="0" applyBorder="1" applyAlignment="1">
      <alignment vertical="center"/>
    </xf>
    <xf numFmtId="0" fontId="1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1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" fillId="0" borderId="5" xfId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10" xfId="1" applyFont="1" applyBorder="1" applyAlignment="1">
      <alignment horizontal="left" vertical="center" wrapText="1" indent="1"/>
    </xf>
    <xf numFmtId="0" fontId="1" fillId="0" borderId="11" xfId="1" applyFont="1" applyBorder="1" applyAlignment="1">
      <alignment horizontal="left" vertical="center" wrapText="1" indent="1"/>
    </xf>
    <xf numFmtId="0" fontId="1" fillId="0" borderId="12" xfId="1" applyFont="1" applyBorder="1" applyAlignment="1">
      <alignment horizontal="left" vertical="center" wrapText="1" indent="1"/>
    </xf>
    <xf numFmtId="0" fontId="1" fillId="3" borderId="9" xfId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4" fontId="1" fillId="0" borderId="5" xfId="1" applyNumberFormat="1" applyFon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4" fontId="1" fillId="0" borderId="5" xfId="1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4" fontId="1" fillId="0" borderId="10" xfId="1" applyNumberFormat="1" applyFill="1" applyBorder="1" applyAlignment="1" applyProtection="1">
      <alignment horizontal="center" vertical="center" wrapText="1"/>
      <protection locked="0"/>
    </xf>
    <xf numFmtId="4" fontId="1" fillId="0" borderId="13" xfId="1" applyNumberFormat="1" applyFill="1" applyBorder="1" applyAlignment="1" applyProtection="1">
      <alignment horizontal="center" vertical="center" wrapText="1"/>
      <protection locked="0"/>
    </xf>
    <xf numFmtId="4" fontId="1" fillId="0" borderId="2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1" fillId="3" borderId="5" xfId="1" applyFill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/>
    </xf>
    <xf numFmtId="4" fontId="1" fillId="0" borderId="5" xfId="1" applyNumberFormat="1" applyFill="1" applyBorder="1" applyAlignment="1" applyProtection="1">
      <alignment horizontal="center" vertical="center"/>
      <protection locked="0"/>
    </xf>
    <xf numFmtId="4" fontId="1" fillId="0" borderId="4" xfId="1" applyNumberFormat="1" applyFill="1" applyBorder="1" applyAlignment="1" applyProtection="1">
      <alignment vertical="center"/>
      <protection locked="0"/>
    </xf>
    <xf numFmtId="0" fontId="1" fillId="0" borderId="6" xfId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  <xf numFmtId="4" fontId="1" fillId="0" borderId="4" xfId="1" applyNumberFormat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4" fontId="1" fillId="2" borderId="2" xfId="1" applyNumberFormat="1" applyFill="1" applyBorder="1" applyAlignment="1">
      <alignment horizontal="center" vertical="center"/>
    </xf>
    <xf numFmtId="4" fontId="1" fillId="2" borderId="1" xfId="1" applyNumberFormat="1" applyFill="1" applyBorder="1" applyAlignment="1">
      <alignment vertical="center"/>
    </xf>
    <xf numFmtId="0" fontId="1" fillId="0" borderId="0" xfId="1" applyAlignment="1">
      <alignment horizontal="left" vertical="center" wrapText="1"/>
    </xf>
    <xf numFmtId="4" fontId="1" fillId="0" borderId="5" xfId="1" applyNumberFormat="1" applyBorder="1" applyAlignment="1">
      <alignment horizontal="center" vertical="center"/>
    </xf>
    <xf numFmtId="4" fontId="1" fillId="0" borderId="5" xfId="1" applyNumberFormat="1" applyFill="1" applyBorder="1" applyAlignment="1">
      <alignment horizontal="center" vertical="center"/>
    </xf>
    <xf numFmtId="4" fontId="1" fillId="0" borderId="4" xfId="1" applyNumberFormat="1" applyFill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" fillId="3" borderId="6" xfId="1" applyFill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3" borderId="8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horizontal="center" vertical="center" textRotation="90" wrapText="1"/>
    </xf>
    <xf numFmtId="0" fontId="1" fillId="0" borderId="6" xfId="1" applyBorder="1" applyAlignment="1">
      <alignment vertical="center" textRotation="90"/>
    </xf>
    <xf numFmtId="4" fontId="1" fillId="0" borderId="4" xfId="1" applyNumberForma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topLeftCell="A13" zoomScale="115" zoomScaleNormal="115" zoomScaleSheetLayoutView="145" workbookViewId="0">
      <selection activeCell="B11" sqref="B11:G11"/>
    </sheetView>
  </sheetViews>
  <sheetFormatPr defaultRowHeight="12.75"/>
  <cols>
    <col min="1" max="2" width="9.42578125" style="2" customWidth="1"/>
    <col min="3" max="3" width="7.140625" style="2" customWidth="1"/>
    <col min="4" max="4" width="9.42578125" style="2" customWidth="1"/>
    <col min="5" max="5" width="6.140625" style="2" customWidth="1"/>
    <col min="6" max="6" width="5.140625" style="2" customWidth="1"/>
    <col min="7" max="7" width="20.7109375" style="2" customWidth="1"/>
    <col min="8" max="8" width="12" style="3" customWidth="1"/>
    <col min="9" max="9" width="10" style="2" customWidth="1"/>
    <col min="10" max="10" width="13.7109375" style="2" customWidth="1"/>
    <col min="11" max="11" width="15.5703125" style="2" customWidth="1"/>
    <col min="12" max="12" width="9.140625" style="2"/>
    <col min="13" max="13" width="12.7109375" style="2" bestFit="1" customWidth="1"/>
    <col min="14" max="16" width="9.140625" style="2"/>
    <col min="17" max="16384" width="9.140625" style="1"/>
  </cols>
  <sheetData>
    <row r="1" spans="1:11" ht="20.100000000000001" customHeight="1">
      <c r="A1" s="46" t="s">
        <v>55</v>
      </c>
      <c r="B1" s="47"/>
      <c r="C1" s="47"/>
      <c r="D1" s="47"/>
      <c r="E1" s="47"/>
      <c r="F1" s="47"/>
      <c r="G1" s="47"/>
      <c r="H1" s="47"/>
      <c r="I1" s="48"/>
    </row>
    <row r="2" spans="1:11" s="2" customFormat="1" ht="20.100000000000001" customHeight="1">
      <c r="A2" s="41" t="s">
        <v>58</v>
      </c>
      <c r="B2" s="42"/>
      <c r="C2" s="42"/>
      <c r="D2" s="42"/>
      <c r="E2" s="42"/>
      <c r="F2" s="42"/>
      <c r="G2" s="42"/>
      <c r="H2" s="49"/>
      <c r="I2" s="50"/>
      <c r="K2" s="6"/>
    </row>
    <row r="3" spans="1:11" ht="15" customHeight="1">
      <c r="A3" s="33" t="s">
        <v>21</v>
      </c>
      <c r="B3" s="35" t="s">
        <v>17</v>
      </c>
      <c r="C3" s="36"/>
      <c r="D3" s="36"/>
      <c r="E3" s="36"/>
      <c r="F3" s="36"/>
      <c r="G3" s="36"/>
      <c r="H3" s="51">
        <f>SUM(H4:I7)</f>
        <v>634955</v>
      </c>
      <c r="I3" s="52"/>
      <c r="K3" s="6"/>
    </row>
    <row r="4" spans="1:11" ht="15" customHeight="1">
      <c r="A4" s="34"/>
      <c r="B4" s="37" t="s">
        <v>34</v>
      </c>
      <c r="C4" s="38"/>
      <c r="D4" s="38"/>
      <c r="E4" s="38"/>
      <c r="F4" s="38"/>
      <c r="G4" s="38"/>
      <c r="H4" s="51">
        <v>634955</v>
      </c>
      <c r="I4" s="52"/>
      <c r="K4" s="6"/>
    </row>
    <row r="5" spans="1:11" ht="15" customHeight="1">
      <c r="A5" s="34"/>
      <c r="B5" s="37" t="s">
        <v>14</v>
      </c>
      <c r="C5" s="38"/>
      <c r="D5" s="38"/>
      <c r="E5" s="38"/>
      <c r="F5" s="38"/>
      <c r="G5" s="38"/>
      <c r="H5" s="51"/>
      <c r="I5" s="52"/>
      <c r="K5" s="6"/>
    </row>
    <row r="6" spans="1:11" ht="15" customHeight="1">
      <c r="A6" s="34"/>
      <c r="B6" s="37" t="s">
        <v>15</v>
      </c>
      <c r="C6" s="38"/>
      <c r="D6" s="38"/>
      <c r="E6" s="38"/>
      <c r="F6" s="38"/>
      <c r="G6" s="38"/>
      <c r="H6" s="51"/>
      <c r="I6" s="52"/>
      <c r="J6" s="6">
        <f>SUM(H5:I6)</f>
        <v>0</v>
      </c>
      <c r="K6" s="6"/>
    </row>
    <row r="7" spans="1:11" ht="15" customHeight="1">
      <c r="A7" s="34"/>
      <c r="B7" s="37" t="s">
        <v>16</v>
      </c>
      <c r="C7" s="38"/>
      <c r="D7" s="38"/>
      <c r="E7" s="38"/>
      <c r="F7" s="38"/>
      <c r="G7" s="38"/>
      <c r="H7" s="51"/>
      <c r="I7" s="52"/>
      <c r="K7" s="6"/>
    </row>
    <row r="8" spans="1:11" ht="15" customHeight="1">
      <c r="A8" s="34"/>
      <c r="B8" s="43"/>
      <c r="C8" s="44"/>
      <c r="D8" s="44"/>
      <c r="E8" s="44"/>
      <c r="F8" s="44"/>
      <c r="G8" s="45"/>
      <c r="H8" s="53"/>
      <c r="I8" s="54"/>
      <c r="K8" s="6"/>
    </row>
    <row r="9" spans="1:11" ht="15" customHeight="1">
      <c r="A9" s="34"/>
      <c r="B9" s="35" t="s">
        <v>18</v>
      </c>
      <c r="C9" s="36"/>
      <c r="D9" s="36"/>
      <c r="E9" s="36"/>
      <c r="F9" s="36"/>
      <c r="G9" s="36"/>
      <c r="H9" s="51">
        <f>SUM(H10:I11)</f>
        <v>381800</v>
      </c>
      <c r="I9" s="52"/>
      <c r="K9" s="6"/>
    </row>
    <row r="10" spans="1:11" ht="15" customHeight="1">
      <c r="A10" s="34"/>
      <c r="B10" s="37" t="s">
        <v>35</v>
      </c>
      <c r="C10" s="38"/>
      <c r="D10" s="38"/>
      <c r="E10" s="38"/>
      <c r="F10" s="38"/>
      <c r="G10" s="38"/>
      <c r="H10" s="51">
        <v>300000</v>
      </c>
      <c r="I10" s="52"/>
      <c r="K10" s="6"/>
    </row>
    <row r="11" spans="1:11" ht="15" customHeight="1">
      <c r="A11" s="34"/>
      <c r="B11" s="37" t="s">
        <v>59</v>
      </c>
      <c r="C11" s="38"/>
      <c r="D11" s="38"/>
      <c r="E11" s="38"/>
      <c r="F11" s="38"/>
      <c r="G11" s="38"/>
      <c r="H11" s="51">
        <v>81800</v>
      </c>
      <c r="I11" s="52"/>
      <c r="J11" s="6"/>
      <c r="K11" s="6"/>
    </row>
    <row r="12" spans="1:11" ht="15" customHeight="1">
      <c r="A12" s="34"/>
      <c r="B12" s="43"/>
      <c r="C12" s="44"/>
      <c r="D12" s="44"/>
      <c r="E12" s="44"/>
      <c r="F12" s="44"/>
      <c r="G12" s="45"/>
      <c r="H12" s="53"/>
      <c r="I12" s="54"/>
      <c r="J12" s="6"/>
      <c r="K12" s="6"/>
    </row>
    <row r="13" spans="1:11" ht="15" customHeight="1">
      <c r="A13" s="34"/>
      <c r="B13" s="35" t="s">
        <v>19</v>
      </c>
      <c r="C13" s="36"/>
      <c r="D13" s="36"/>
      <c r="E13" s="36"/>
      <c r="F13" s="36"/>
      <c r="G13" s="36"/>
      <c r="H13" s="51">
        <f>SUM(H14:I14)</f>
        <v>15000</v>
      </c>
      <c r="I13" s="52"/>
      <c r="K13" s="6"/>
    </row>
    <row r="14" spans="1:11" ht="15" customHeight="1">
      <c r="A14" s="34"/>
      <c r="B14" s="37" t="s">
        <v>20</v>
      </c>
      <c r="C14" s="38"/>
      <c r="D14" s="38"/>
      <c r="E14" s="38"/>
      <c r="F14" s="38"/>
      <c r="G14" s="38"/>
      <c r="H14" s="51">
        <v>15000</v>
      </c>
      <c r="I14" s="52"/>
      <c r="J14" s="6"/>
      <c r="K14" s="6"/>
    </row>
    <row r="15" spans="1:11" ht="20.100000000000001" customHeight="1">
      <c r="A15" s="41" t="s">
        <v>13</v>
      </c>
      <c r="B15" s="42"/>
      <c r="C15" s="42"/>
      <c r="D15" s="42"/>
      <c r="E15" s="42"/>
      <c r="F15" s="42"/>
      <c r="G15" s="42"/>
      <c r="H15" s="80">
        <f>H3+H9+H13</f>
        <v>1031755</v>
      </c>
      <c r="I15" s="91"/>
      <c r="K15" s="6"/>
    </row>
    <row r="16" spans="1:11" ht="20.100000000000001" customHeight="1">
      <c r="A16" s="89" t="s">
        <v>22</v>
      </c>
      <c r="B16" s="39" t="s">
        <v>37</v>
      </c>
      <c r="C16" s="40"/>
      <c r="D16" s="40"/>
      <c r="E16" s="40"/>
      <c r="F16" s="40"/>
      <c r="G16" s="40"/>
      <c r="H16" s="66">
        <v>96740</v>
      </c>
      <c r="I16" s="73"/>
      <c r="K16" s="6"/>
    </row>
    <row r="17" spans="1:13" ht="20.100000000000001" customHeight="1">
      <c r="A17" s="90"/>
      <c r="B17" s="39" t="s">
        <v>42</v>
      </c>
      <c r="C17" s="40"/>
      <c r="D17" s="40"/>
      <c r="E17" s="40"/>
      <c r="F17" s="40"/>
      <c r="G17" s="40"/>
      <c r="H17" s="66">
        <v>6154.6</v>
      </c>
      <c r="I17" s="73"/>
      <c r="K17" s="6"/>
    </row>
    <row r="18" spans="1:13" ht="20.100000000000001" customHeight="1">
      <c r="A18" s="90"/>
      <c r="B18" s="39" t="s">
        <v>29</v>
      </c>
      <c r="C18" s="40"/>
      <c r="D18" s="40"/>
      <c r="E18" s="40"/>
      <c r="F18" s="40"/>
      <c r="G18" s="40"/>
      <c r="H18" s="66">
        <v>8887</v>
      </c>
      <c r="I18" s="73"/>
      <c r="K18" s="6"/>
    </row>
    <row r="19" spans="1:13" ht="20.100000000000001" customHeight="1">
      <c r="A19" s="90"/>
      <c r="B19" s="39" t="s">
        <v>36</v>
      </c>
      <c r="C19" s="40"/>
      <c r="D19" s="40"/>
      <c r="E19" s="40"/>
      <c r="F19" s="40"/>
      <c r="G19" s="40"/>
      <c r="H19" s="66">
        <v>305469</v>
      </c>
      <c r="I19" s="73"/>
      <c r="K19" s="6"/>
    </row>
    <row r="20" spans="1:13" ht="20.100000000000001" customHeight="1">
      <c r="A20" s="90"/>
      <c r="B20" s="39" t="s">
        <v>39</v>
      </c>
      <c r="C20" s="40"/>
      <c r="D20" s="40"/>
      <c r="E20" s="40"/>
      <c r="F20" s="40"/>
      <c r="G20" s="40"/>
      <c r="H20" s="66">
        <v>306496</v>
      </c>
      <c r="I20" s="73"/>
      <c r="K20" s="6"/>
    </row>
    <row r="21" spans="1:13" ht="20.100000000000001" customHeight="1">
      <c r="A21" s="90"/>
      <c r="B21" s="39" t="s">
        <v>40</v>
      </c>
      <c r="C21" s="40"/>
      <c r="D21" s="40"/>
      <c r="E21" s="40"/>
      <c r="F21" s="40"/>
      <c r="G21" s="40"/>
      <c r="H21" s="66">
        <v>63927</v>
      </c>
      <c r="I21" s="73"/>
      <c r="K21" s="6"/>
    </row>
    <row r="22" spans="1:13" ht="20.100000000000001" customHeight="1">
      <c r="A22" s="90"/>
      <c r="B22" s="39" t="s">
        <v>41</v>
      </c>
      <c r="C22" s="40"/>
      <c r="D22" s="40"/>
      <c r="E22" s="40"/>
      <c r="F22" s="40"/>
      <c r="G22" s="40"/>
      <c r="H22" s="66">
        <v>22980</v>
      </c>
      <c r="I22" s="73"/>
      <c r="K22" s="6"/>
    </row>
    <row r="23" spans="1:13" ht="17.100000000000001" customHeight="1">
      <c r="A23" s="90"/>
      <c r="B23" s="88" t="s">
        <v>38</v>
      </c>
      <c r="C23" s="40"/>
      <c r="D23" s="40"/>
      <c r="E23" s="40"/>
      <c r="F23" s="40"/>
      <c r="G23" s="40"/>
      <c r="H23" s="66">
        <v>33303</v>
      </c>
      <c r="I23" s="73"/>
      <c r="K23" s="6"/>
    </row>
    <row r="24" spans="1:13" ht="17.100000000000001" customHeight="1">
      <c r="A24" s="41" t="s">
        <v>12</v>
      </c>
      <c r="B24" s="42"/>
      <c r="C24" s="42"/>
      <c r="D24" s="42"/>
      <c r="E24" s="42"/>
      <c r="F24" s="42"/>
      <c r="G24" s="42"/>
      <c r="H24" s="79">
        <f>SUM(H16:I23)</f>
        <v>843956.6</v>
      </c>
      <c r="I24" s="50"/>
      <c r="J24" s="6"/>
      <c r="K24" s="6"/>
    </row>
    <row r="25" spans="1:13" ht="20.100000000000001" customHeight="1">
      <c r="A25" s="41" t="s">
        <v>11</v>
      </c>
      <c r="B25" s="42"/>
      <c r="C25" s="42"/>
      <c r="D25" s="42"/>
      <c r="E25" s="42"/>
      <c r="F25" s="42"/>
      <c r="G25" s="42"/>
      <c r="H25" s="79">
        <v>0</v>
      </c>
      <c r="I25" s="50"/>
      <c r="J25" s="6"/>
      <c r="K25" s="6"/>
    </row>
    <row r="26" spans="1:13" s="2" customFormat="1" ht="20.100000000000001" customHeight="1" thickBot="1">
      <c r="A26" s="60" t="s">
        <v>43</v>
      </c>
      <c r="B26" s="61"/>
      <c r="C26" s="61"/>
      <c r="D26" s="61"/>
      <c r="E26" s="61"/>
      <c r="F26" s="61"/>
      <c r="G26" s="61"/>
      <c r="H26" s="55">
        <v>256334.37</v>
      </c>
      <c r="I26" s="56"/>
      <c r="K26" s="6"/>
      <c r="M26" s="6"/>
    </row>
    <row r="27" spans="1:13" s="2" customFormat="1" ht="20.100000000000001" customHeight="1" thickBot="1">
      <c r="A27" s="9"/>
      <c r="B27" s="9"/>
      <c r="C27" s="9"/>
      <c r="D27" s="9"/>
      <c r="E27" s="9"/>
      <c r="F27" s="9"/>
      <c r="G27" s="9"/>
      <c r="H27" s="8"/>
      <c r="I27" s="14"/>
    </row>
    <row r="28" spans="1:13" s="2" customFormat="1" ht="20.100000000000001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8"/>
    </row>
    <row r="29" spans="1:13" s="21" customFormat="1" ht="27" customHeight="1">
      <c r="A29" s="19" t="s">
        <v>9</v>
      </c>
      <c r="B29" s="57" t="s">
        <v>5</v>
      </c>
      <c r="C29" s="57"/>
      <c r="D29" s="57"/>
      <c r="E29" s="57"/>
      <c r="F29" s="57"/>
      <c r="G29" s="13" t="s">
        <v>10</v>
      </c>
      <c r="H29" s="17" t="s">
        <v>7</v>
      </c>
      <c r="I29" s="11" t="s">
        <v>2</v>
      </c>
    </row>
    <row r="30" spans="1:13" s="2" customFormat="1" ht="27.75" customHeight="1" thickBot="1">
      <c r="A30" s="62" t="s">
        <v>44</v>
      </c>
      <c r="B30" s="63"/>
      <c r="C30" s="63"/>
      <c r="D30" s="63"/>
      <c r="E30" s="63"/>
      <c r="F30" s="63"/>
      <c r="G30" s="15"/>
      <c r="H30" s="15"/>
      <c r="I30" s="29">
        <f>G30-H30</f>
        <v>0</v>
      </c>
    </row>
    <row r="31" spans="1:13" s="2" customFormat="1" ht="20.100000000000001" customHeight="1" thickBot="1">
      <c r="A31" s="58"/>
      <c r="B31" s="59"/>
      <c r="C31" s="59"/>
      <c r="D31" s="59"/>
      <c r="E31" s="59"/>
      <c r="F31" s="59"/>
      <c r="G31" s="59"/>
      <c r="H31" s="59"/>
      <c r="I31" s="59"/>
    </row>
    <row r="32" spans="1:13" ht="20.100000000000001" customHeight="1">
      <c r="A32" s="46" t="s">
        <v>46</v>
      </c>
      <c r="B32" s="47"/>
      <c r="C32" s="47"/>
      <c r="D32" s="47"/>
      <c r="E32" s="47"/>
      <c r="F32" s="47"/>
      <c r="G32" s="47"/>
      <c r="H32" s="47"/>
      <c r="I32" s="48"/>
    </row>
    <row r="33" spans="1:9" ht="27" customHeight="1">
      <c r="A33" s="19" t="s">
        <v>9</v>
      </c>
      <c r="B33" s="57" t="s">
        <v>5</v>
      </c>
      <c r="C33" s="57"/>
      <c r="D33" s="57"/>
      <c r="E33" s="57"/>
      <c r="F33" s="57"/>
      <c r="G33" s="18" t="s">
        <v>8</v>
      </c>
      <c r="H33" s="17" t="s">
        <v>7</v>
      </c>
      <c r="I33" s="11" t="s">
        <v>2</v>
      </c>
    </row>
    <row r="34" spans="1:9" ht="20.100000000000001" customHeight="1">
      <c r="A34" s="26" t="s">
        <v>23</v>
      </c>
      <c r="B34" s="64" t="s">
        <v>51</v>
      </c>
      <c r="C34" s="64"/>
      <c r="D34" s="64"/>
      <c r="E34" s="64"/>
      <c r="F34" s="64"/>
      <c r="G34" s="16">
        <v>300000</v>
      </c>
      <c r="H34" s="16">
        <v>300000</v>
      </c>
      <c r="I34" s="28">
        <f>H34-G34</f>
        <v>0</v>
      </c>
    </row>
    <row r="35" spans="1:9" s="2" customFormat="1" ht="20.100000000000001" customHeight="1" thickBot="1">
      <c r="A35" s="31" t="s">
        <v>6</v>
      </c>
      <c r="B35" s="32"/>
      <c r="C35" s="32"/>
      <c r="D35" s="32"/>
      <c r="E35" s="32"/>
      <c r="F35" s="32"/>
      <c r="G35" s="15"/>
      <c r="H35" s="15"/>
      <c r="I35" s="29">
        <f>H35-G35</f>
        <v>0</v>
      </c>
    </row>
    <row r="36" spans="1:9" s="2" customFormat="1" ht="20.100000000000001" customHeight="1" thickBot="1">
      <c r="A36" s="14"/>
      <c r="B36" s="14"/>
      <c r="C36" s="14"/>
      <c r="D36" s="14"/>
      <c r="E36" s="14"/>
      <c r="F36" s="14"/>
      <c r="G36" s="8"/>
      <c r="H36" s="8"/>
      <c r="I36" s="8"/>
    </row>
    <row r="37" spans="1:9" ht="20.100000000000001" customHeight="1">
      <c r="A37" s="46" t="s">
        <v>47</v>
      </c>
      <c r="B37" s="47"/>
      <c r="C37" s="47"/>
      <c r="D37" s="47"/>
      <c r="E37" s="47"/>
      <c r="F37" s="47"/>
      <c r="G37" s="47"/>
      <c r="H37" s="47"/>
      <c r="I37" s="48"/>
    </row>
    <row r="38" spans="1:9" ht="27" customHeight="1">
      <c r="A38" s="83" t="s">
        <v>5</v>
      </c>
      <c r="B38" s="42"/>
      <c r="C38" s="42"/>
      <c r="D38" s="42"/>
      <c r="E38" s="42"/>
      <c r="F38" s="42"/>
      <c r="G38" s="13" t="s">
        <v>4</v>
      </c>
      <c r="H38" s="12" t="s">
        <v>3</v>
      </c>
      <c r="I38" s="11" t="s">
        <v>2</v>
      </c>
    </row>
    <row r="39" spans="1:9" ht="20.100000000000001" customHeight="1">
      <c r="A39" s="84" t="s">
        <v>52</v>
      </c>
      <c r="B39" s="64"/>
      <c r="C39" s="64"/>
      <c r="D39" s="64"/>
      <c r="E39" s="64"/>
      <c r="F39" s="64"/>
      <c r="G39" s="25">
        <v>634955</v>
      </c>
      <c r="H39" s="10">
        <v>634955</v>
      </c>
      <c r="I39" s="24">
        <f>H39-G39</f>
        <v>0</v>
      </c>
    </row>
    <row r="40" spans="1:9" ht="20.100000000000001" customHeight="1">
      <c r="A40" s="68" t="s">
        <v>24</v>
      </c>
      <c r="B40" s="69"/>
      <c r="C40" s="69"/>
      <c r="D40" s="69"/>
      <c r="E40" s="69"/>
      <c r="F40" s="69"/>
      <c r="G40" s="25"/>
      <c r="H40" s="10"/>
      <c r="I40" s="24">
        <f t="shared" ref="I40:I42" si="0">H40-G40</f>
        <v>0</v>
      </c>
    </row>
    <row r="41" spans="1:9" ht="20.100000000000001" customHeight="1">
      <c r="A41" s="68" t="s">
        <v>25</v>
      </c>
      <c r="B41" s="69"/>
      <c r="C41" s="69"/>
      <c r="D41" s="69"/>
      <c r="E41" s="69"/>
      <c r="F41" s="69"/>
      <c r="G41" s="25"/>
      <c r="H41" s="10"/>
      <c r="I41" s="24">
        <f t="shared" si="0"/>
        <v>0</v>
      </c>
    </row>
    <row r="42" spans="1:9" ht="20.100000000000001" customHeight="1" thickBot="1">
      <c r="A42" s="62" t="s">
        <v>26</v>
      </c>
      <c r="B42" s="85"/>
      <c r="C42" s="85"/>
      <c r="D42" s="85"/>
      <c r="E42" s="85"/>
      <c r="F42" s="85"/>
      <c r="G42" s="23"/>
      <c r="H42" s="30"/>
      <c r="I42" s="22">
        <f t="shared" si="0"/>
        <v>0</v>
      </c>
    </row>
    <row r="43" spans="1:9" ht="20.100000000000001" customHeight="1" thickBot="1">
      <c r="A43" s="82"/>
      <c r="B43" s="59"/>
      <c r="C43" s="59"/>
      <c r="D43" s="59"/>
      <c r="E43" s="59"/>
      <c r="F43" s="59"/>
      <c r="G43" s="59"/>
      <c r="H43" s="59"/>
      <c r="I43" s="59"/>
    </row>
    <row r="44" spans="1:9" ht="20.100000000000001" customHeight="1">
      <c r="A44" s="46" t="s">
        <v>48</v>
      </c>
      <c r="B44" s="47"/>
      <c r="C44" s="47"/>
      <c r="D44" s="47"/>
      <c r="E44" s="47"/>
      <c r="F44" s="47"/>
      <c r="G44" s="47"/>
      <c r="H44" s="47"/>
      <c r="I44" s="48"/>
    </row>
    <row r="45" spans="1:9" ht="25.5">
      <c r="A45" s="19" t="s">
        <v>9</v>
      </c>
      <c r="B45" s="57" t="s">
        <v>5</v>
      </c>
      <c r="C45" s="57"/>
      <c r="D45" s="57"/>
      <c r="E45" s="57"/>
      <c r="F45" s="57"/>
      <c r="G45" s="18" t="s">
        <v>8</v>
      </c>
      <c r="H45" s="17" t="s">
        <v>7</v>
      </c>
      <c r="I45" s="11" t="s">
        <v>2</v>
      </c>
    </row>
    <row r="46" spans="1:9" ht="25.5" customHeight="1">
      <c r="A46" s="26" t="s">
        <v>30</v>
      </c>
      <c r="B46" s="64" t="s">
        <v>27</v>
      </c>
      <c r="C46" s="64"/>
      <c r="D46" s="64"/>
      <c r="E46" s="64"/>
      <c r="F46" s="64"/>
      <c r="G46" s="16"/>
      <c r="H46" s="16"/>
      <c r="I46" s="28">
        <f>H46-G46</f>
        <v>0</v>
      </c>
    </row>
    <row r="47" spans="1:9" ht="20.100000000000001" customHeight="1" thickBot="1">
      <c r="A47" s="31" t="s">
        <v>6</v>
      </c>
      <c r="B47" s="32"/>
      <c r="C47" s="32"/>
      <c r="D47" s="32"/>
      <c r="E47" s="32"/>
      <c r="F47" s="32"/>
      <c r="G47" s="15">
        <f>SUM(G46:G46)</f>
        <v>0</v>
      </c>
      <c r="H47" s="15">
        <f>SUM(H46:H46)</f>
        <v>0</v>
      </c>
      <c r="I47" s="29">
        <f>H47-G47</f>
        <v>0</v>
      </c>
    </row>
    <row r="48" spans="1:9" ht="20.100000000000001" customHeight="1" thickBot="1">
      <c r="A48" s="27"/>
      <c r="B48" s="20"/>
      <c r="C48" s="20"/>
      <c r="D48" s="20"/>
      <c r="E48" s="20"/>
      <c r="F48" s="20"/>
      <c r="G48" s="20"/>
      <c r="H48" s="20"/>
      <c r="I48" s="20"/>
    </row>
    <row r="49" spans="1:11" ht="20.100000000000001" customHeight="1">
      <c r="A49" s="46" t="s">
        <v>49</v>
      </c>
      <c r="B49" s="47"/>
      <c r="C49" s="47"/>
      <c r="D49" s="47"/>
      <c r="E49" s="47"/>
      <c r="F49" s="47"/>
      <c r="G49" s="47"/>
      <c r="H49" s="47"/>
      <c r="I49" s="48"/>
    </row>
    <row r="50" spans="1:11" ht="25.5" customHeight="1">
      <c r="A50" s="19" t="s">
        <v>9</v>
      </c>
      <c r="B50" s="57" t="s">
        <v>5</v>
      </c>
      <c r="C50" s="57"/>
      <c r="D50" s="57"/>
      <c r="E50" s="57"/>
      <c r="F50" s="57"/>
      <c r="G50" s="18" t="s">
        <v>8</v>
      </c>
      <c r="H50" s="17" t="s">
        <v>7</v>
      </c>
      <c r="I50" s="11" t="s">
        <v>2</v>
      </c>
    </row>
    <row r="51" spans="1:11" ht="25.5" customHeight="1">
      <c r="A51" s="26" t="s">
        <v>28</v>
      </c>
      <c r="B51" s="64" t="s">
        <v>27</v>
      </c>
      <c r="C51" s="64"/>
      <c r="D51" s="64"/>
      <c r="E51" s="64"/>
      <c r="F51" s="64"/>
      <c r="G51" s="16"/>
      <c r="H51" s="16"/>
      <c r="I51" s="28">
        <f>H51-G51</f>
        <v>0</v>
      </c>
    </row>
    <row r="52" spans="1:11" ht="20.100000000000001" customHeight="1" thickBot="1">
      <c r="A52" s="31" t="s">
        <v>6</v>
      </c>
      <c r="B52" s="32"/>
      <c r="C52" s="32"/>
      <c r="D52" s="32"/>
      <c r="E52" s="32"/>
      <c r="F52" s="32"/>
      <c r="G52" s="15">
        <f>SUM(G51:G51)</f>
        <v>0</v>
      </c>
      <c r="H52" s="15">
        <f>SUM(H51:H51)</f>
        <v>0</v>
      </c>
      <c r="I52" s="29">
        <f>H52-G52</f>
        <v>0</v>
      </c>
    </row>
    <row r="53" spans="1:11" ht="20.100000000000001" customHeight="1" thickBot="1">
      <c r="A53" s="20"/>
      <c r="B53" s="20"/>
      <c r="C53" s="20"/>
      <c r="D53" s="20"/>
      <c r="E53" s="20"/>
      <c r="F53" s="20"/>
      <c r="G53" s="20"/>
      <c r="H53" s="8"/>
      <c r="I53" s="7"/>
    </row>
    <row r="54" spans="1:11" ht="20.100000000000001" customHeight="1">
      <c r="A54" s="46" t="s">
        <v>50</v>
      </c>
      <c r="B54" s="86"/>
      <c r="C54" s="86"/>
      <c r="D54" s="86"/>
      <c r="E54" s="86"/>
      <c r="F54" s="86"/>
      <c r="G54" s="86"/>
      <c r="H54" s="86"/>
      <c r="I54" s="87"/>
    </row>
    <row r="55" spans="1:11" ht="20.100000000000001" customHeight="1">
      <c r="A55" s="65" t="s">
        <v>31</v>
      </c>
      <c r="B55" s="42"/>
      <c r="C55" s="42"/>
      <c r="D55" s="42"/>
      <c r="E55" s="42"/>
      <c r="F55" s="42"/>
      <c r="G55" s="42"/>
      <c r="H55" s="66">
        <v>7437553</v>
      </c>
      <c r="I55" s="67"/>
      <c r="K55" s="6"/>
    </row>
    <row r="56" spans="1:11" ht="20.100000000000001" customHeight="1">
      <c r="A56" s="65" t="s">
        <v>32</v>
      </c>
      <c r="B56" s="42"/>
      <c r="C56" s="42"/>
      <c r="D56" s="42"/>
      <c r="E56" s="42"/>
      <c r="F56" s="42"/>
      <c r="G56" s="42"/>
      <c r="H56" s="66">
        <v>4475115</v>
      </c>
      <c r="I56" s="67"/>
      <c r="K56" s="6"/>
    </row>
    <row r="57" spans="1:11" ht="20.100000000000001" customHeight="1">
      <c r="A57" s="65" t="s">
        <v>33</v>
      </c>
      <c r="B57" s="42"/>
      <c r="C57" s="42"/>
      <c r="D57" s="42"/>
      <c r="E57" s="42"/>
      <c r="F57" s="42"/>
      <c r="G57" s="42"/>
      <c r="H57" s="66">
        <v>9450</v>
      </c>
      <c r="I57" s="67"/>
      <c r="K57" s="6"/>
    </row>
    <row r="58" spans="1:11" ht="20.100000000000001" customHeight="1">
      <c r="A58" s="41" t="s">
        <v>56</v>
      </c>
      <c r="B58" s="42"/>
      <c r="C58" s="42"/>
      <c r="D58" s="42"/>
      <c r="E58" s="42"/>
      <c r="F58" s="42"/>
      <c r="G58" s="42"/>
      <c r="H58" s="80">
        <v>256334.37</v>
      </c>
      <c r="I58" s="81"/>
      <c r="K58" s="6"/>
    </row>
    <row r="59" spans="1:11" ht="20.100000000000001" hidden="1" customHeight="1">
      <c r="A59" s="65" t="s">
        <v>1</v>
      </c>
      <c r="B59" s="42"/>
      <c r="C59" s="42"/>
      <c r="D59" s="42"/>
      <c r="E59" s="42"/>
      <c r="F59" s="42"/>
      <c r="G59" s="42"/>
      <c r="H59" s="66">
        <v>0</v>
      </c>
      <c r="I59" s="73"/>
      <c r="K59" s="6"/>
    </row>
    <row r="60" spans="1:11" ht="20.100000000000001" customHeight="1" thickBot="1">
      <c r="A60" s="74" t="s">
        <v>0</v>
      </c>
      <c r="B60" s="75"/>
      <c r="C60" s="75"/>
      <c r="D60" s="75"/>
      <c r="E60" s="75"/>
      <c r="F60" s="75"/>
      <c r="G60" s="75"/>
      <c r="H60" s="76">
        <f>SUM(H55:I59)</f>
        <v>12178452.369999999</v>
      </c>
      <c r="I60" s="77"/>
      <c r="K60" s="6"/>
    </row>
    <row r="61" spans="1:11" ht="20.100000000000001" customHeight="1"/>
    <row r="62" spans="1:11" s="2" customFormat="1" ht="52.5" customHeight="1">
      <c r="A62" s="70" t="s">
        <v>57</v>
      </c>
      <c r="B62" s="78"/>
      <c r="C62" s="78"/>
      <c r="D62" s="78"/>
      <c r="E62" s="78"/>
      <c r="F62" s="78"/>
      <c r="G62" s="78"/>
      <c r="H62" s="78"/>
      <c r="I62" s="78"/>
    </row>
    <row r="63" spans="1:11" s="2" customFormat="1" ht="87.75" customHeight="1">
      <c r="A63" s="70" t="s">
        <v>54</v>
      </c>
      <c r="B63" s="70"/>
      <c r="C63" s="70"/>
      <c r="D63" s="70"/>
      <c r="E63" s="70"/>
      <c r="F63" s="70"/>
      <c r="G63" s="70"/>
      <c r="H63" s="70"/>
      <c r="I63" s="70"/>
    </row>
    <row r="64" spans="1:11" s="2" customFormat="1" ht="45.75" customHeight="1">
      <c r="A64" s="71" t="s">
        <v>53</v>
      </c>
      <c r="B64" s="72"/>
      <c r="C64" s="72"/>
      <c r="D64" s="72"/>
      <c r="E64" s="72"/>
      <c r="F64" s="72"/>
      <c r="G64" s="72"/>
      <c r="H64" s="72"/>
      <c r="I64" s="72"/>
    </row>
    <row r="65" spans="1:1" ht="29.25" customHeight="1">
      <c r="A65" s="5"/>
    </row>
    <row r="66" spans="1:1" ht="29.25" customHeight="1">
      <c r="A66" s="4"/>
    </row>
  </sheetData>
  <mergeCells count="92">
    <mergeCell ref="H12:I12"/>
    <mergeCell ref="H13:I13"/>
    <mergeCell ref="H11:I11"/>
    <mergeCell ref="B14:G14"/>
    <mergeCell ref="H15:I15"/>
    <mergeCell ref="B17:G17"/>
    <mergeCell ref="H17:I17"/>
    <mergeCell ref="B19:G19"/>
    <mergeCell ref="B18:G18"/>
    <mergeCell ref="H18:I18"/>
    <mergeCell ref="B16:G16"/>
    <mergeCell ref="H16:I16"/>
    <mergeCell ref="H19:I19"/>
    <mergeCell ref="A39:F39"/>
    <mergeCell ref="A42:F42"/>
    <mergeCell ref="A41:F41"/>
    <mergeCell ref="A54:I54"/>
    <mergeCell ref="H22:I22"/>
    <mergeCell ref="B23:G23"/>
    <mergeCell ref="H23:I23"/>
    <mergeCell ref="A24:G24"/>
    <mergeCell ref="H24:I24"/>
    <mergeCell ref="A16:A23"/>
    <mergeCell ref="B20:G20"/>
    <mergeCell ref="H20:I20"/>
    <mergeCell ref="B21:G21"/>
    <mergeCell ref="H21:I21"/>
    <mergeCell ref="A63:I63"/>
    <mergeCell ref="A64:I64"/>
    <mergeCell ref="H14:I14"/>
    <mergeCell ref="A56:G56"/>
    <mergeCell ref="H56:I56"/>
    <mergeCell ref="A57:G57"/>
    <mergeCell ref="H57:I57"/>
    <mergeCell ref="A58:G58"/>
    <mergeCell ref="A59:G59"/>
    <mergeCell ref="H59:I59"/>
    <mergeCell ref="A60:G60"/>
    <mergeCell ref="H60:I60"/>
    <mergeCell ref="A62:I62"/>
    <mergeCell ref="A25:G25"/>
    <mergeCell ref="H25:I25"/>
    <mergeCell ref="H58:I58"/>
    <mergeCell ref="B33:F33"/>
    <mergeCell ref="B34:F34"/>
    <mergeCell ref="A55:G55"/>
    <mergeCell ref="H55:I55"/>
    <mergeCell ref="A44:I44"/>
    <mergeCell ref="B45:F45"/>
    <mergeCell ref="B46:F46"/>
    <mergeCell ref="A47:F47"/>
    <mergeCell ref="A49:I49"/>
    <mergeCell ref="B50:F50"/>
    <mergeCell ref="A40:F40"/>
    <mergeCell ref="B51:F51"/>
    <mergeCell ref="A52:F52"/>
    <mergeCell ref="A43:I43"/>
    <mergeCell ref="A37:I37"/>
    <mergeCell ref="A38:F38"/>
    <mergeCell ref="H26:I26"/>
    <mergeCell ref="A28:I28"/>
    <mergeCell ref="B29:F29"/>
    <mergeCell ref="A31:I31"/>
    <mergeCell ref="A26:G26"/>
    <mergeCell ref="A30:F30"/>
    <mergeCell ref="H6:I6"/>
    <mergeCell ref="H10:I10"/>
    <mergeCell ref="H5:I5"/>
    <mergeCell ref="H7:I7"/>
    <mergeCell ref="H9:I9"/>
    <mergeCell ref="H8:I8"/>
    <mergeCell ref="A1:I1"/>
    <mergeCell ref="A2:G2"/>
    <mergeCell ref="H2:I2"/>
    <mergeCell ref="H3:I3"/>
    <mergeCell ref="H4:I4"/>
    <mergeCell ref="A35:F35"/>
    <mergeCell ref="A3:A14"/>
    <mergeCell ref="B3:G3"/>
    <mergeCell ref="B4:G4"/>
    <mergeCell ref="B5:G5"/>
    <mergeCell ref="B6:G6"/>
    <mergeCell ref="B7:G7"/>
    <mergeCell ref="B9:G9"/>
    <mergeCell ref="B10:G10"/>
    <mergeCell ref="B11:G11"/>
    <mergeCell ref="B13:G13"/>
    <mergeCell ref="B22:G22"/>
    <mergeCell ref="A15:G15"/>
    <mergeCell ref="B12:G12"/>
    <mergeCell ref="B8:G8"/>
    <mergeCell ref="A32:I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 alignWithMargins="0">
    <oddHeader>&amp;C&amp;"Arial,Tučné"&amp;13&amp;U
Zjednodušený závěrečný účet DSO Mikroregion Vysokomýtsko za rok 2016</oddHeader>
    <oddFooter>&amp;C&amp;A&amp;R&amp;P/&amp;N</oddFooter>
  </headerFooter>
  <rowBreaks count="1" manualBreakCount="1">
    <brk id="35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Zjednodušený ZÚ</vt:lpstr>
      <vt:lpstr>'Zjednodušený ZÚ'!Oblast_tisku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Filipiová</dc:creator>
  <cp:lastModifiedBy>Účetní</cp:lastModifiedBy>
  <cp:lastPrinted>2016-02-24T06:21:05Z</cp:lastPrinted>
  <dcterms:created xsi:type="dcterms:W3CDTF">2016-02-18T07:12:24Z</dcterms:created>
  <dcterms:modified xsi:type="dcterms:W3CDTF">2017-02-28T12:06:50Z</dcterms:modified>
</cp:coreProperties>
</file>